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9372" windowHeight="8376" activeTab="0"/>
  </bookViews>
  <sheets>
    <sheet name="Sheet1" sheetId="1" r:id="rId1"/>
    <sheet name="Sheet2" sheetId="2" r:id="rId2"/>
    <sheet name="Sheet3" sheetId="3" r:id="rId3"/>
  </sheets>
  <definedNames>
    <definedName name="Attrition_rate">'Sheet1'!$C$5</definedName>
    <definedName name="Training_time">'Sheet1'!$C$4</definedName>
  </definedNames>
  <calcPr fullCalcOnLoad="1"/>
</workbook>
</file>

<file path=xl/sharedStrings.xml><?xml version="1.0" encoding="utf-8"?>
<sst xmlns="http://schemas.openxmlformats.org/spreadsheetml/2006/main" count="30" uniqueCount="27">
  <si>
    <t>Month</t>
  </si>
  <si>
    <t>Training time</t>
  </si>
  <si>
    <t>Number trained</t>
  </si>
  <si>
    <t>Number available</t>
  </si>
  <si>
    <t>Number needed</t>
  </si>
  <si>
    <t>Number retained</t>
  </si>
  <si>
    <t>Attrition rate</t>
  </si>
  <si>
    <t>Number extra</t>
  </si>
  <si>
    <t>Number newly trained</t>
  </si>
  <si>
    <t>Total cost</t>
  </si>
  <si>
    <t>Trainee salary</t>
  </si>
  <si>
    <t>Employee salary</t>
  </si>
  <si>
    <t>March</t>
  </si>
  <si>
    <t>April</t>
  </si>
  <si>
    <t>May</t>
  </si>
  <si>
    <t>June</t>
  </si>
  <si>
    <t>January</t>
  </si>
  <si>
    <t>February</t>
  </si>
  <si>
    <t>July</t>
  </si>
  <si>
    <t>August</t>
  </si>
  <si>
    <t>September</t>
  </si>
  <si>
    <t>October</t>
  </si>
  <si>
    <t>November</t>
  </si>
  <si>
    <t>December</t>
  </si>
  <si>
    <t>Employee</t>
  </si>
  <si>
    <t>Trainee</t>
  </si>
  <si>
    <t>© Copyright, 2010, Mark S. Daskin, University of Michigan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</si>
</sst>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_);[Red]\(&quot;$&quot;#,##0.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6" fontId="0" fillId="33" borderId="10" xfId="0" applyNumberFormat="1" applyFill="1" applyBorder="1" applyAlignment="1">
      <alignment horizontal="center" wrapText="1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6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10.28125" style="0" customWidth="1"/>
    <col min="3" max="3" width="13.140625" style="0" bestFit="1" customWidth="1"/>
  </cols>
  <sheetData>
    <row r="1" spans="2:8" ht="14.25">
      <c r="B1" s="15" t="s">
        <v>26</v>
      </c>
      <c r="C1" s="15"/>
      <c r="D1" s="15"/>
      <c r="E1" s="15"/>
      <c r="F1" s="15"/>
      <c r="G1" s="15"/>
      <c r="H1" s="15"/>
    </row>
    <row r="4" spans="2:8" ht="28.5">
      <c r="B4" s="6" t="s">
        <v>1</v>
      </c>
      <c r="C4" s="3">
        <v>3</v>
      </c>
      <c r="D4" s="2"/>
      <c r="E4" s="2"/>
      <c r="F4" s="2"/>
      <c r="G4" s="2"/>
      <c r="H4" s="2"/>
    </row>
    <row r="5" spans="2:8" ht="28.5">
      <c r="B5" s="6" t="s">
        <v>6</v>
      </c>
      <c r="C5" s="3">
        <v>0.1</v>
      </c>
      <c r="D5" s="2"/>
      <c r="E5" s="2"/>
      <c r="F5" s="2"/>
      <c r="G5" s="2"/>
      <c r="H5" s="2"/>
    </row>
    <row r="6" spans="2:8" ht="28.5">
      <c r="B6" s="6" t="s">
        <v>10</v>
      </c>
      <c r="C6" s="10">
        <v>1500</v>
      </c>
      <c r="D6" s="2"/>
      <c r="E6" s="2"/>
      <c r="F6" s="2"/>
      <c r="G6" s="2"/>
      <c r="H6" s="2"/>
    </row>
    <row r="7" spans="2:8" ht="28.5">
      <c r="B7" s="6" t="s">
        <v>11</v>
      </c>
      <c r="C7" s="10">
        <v>2500</v>
      </c>
      <c r="D7" s="2"/>
      <c r="E7" s="2"/>
      <c r="F7" s="2"/>
      <c r="G7" s="2"/>
      <c r="H7" s="2"/>
    </row>
    <row r="8" spans="2:8" ht="14.25">
      <c r="B8" s="2"/>
      <c r="C8" s="2"/>
      <c r="D8" s="2"/>
      <c r="E8" s="2"/>
      <c r="F8" s="2"/>
      <c r="G8" s="2"/>
      <c r="H8" s="2"/>
    </row>
    <row r="9" spans="2:8" s="1" customFormat="1" ht="42.75">
      <c r="B9" s="6" t="s">
        <v>0</v>
      </c>
      <c r="C9" s="7" t="s">
        <v>2</v>
      </c>
      <c r="D9" s="7" t="s">
        <v>5</v>
      </c>
      <c r="E9" s="7" t="s">
        <v>8</v>
      </c>
      <c r="F9" s="7" t="s">
        <v>4</v>
      </c>
      <c r="G9" s="7" t="s">
        <v>3</v>
      </c>
      <c r="H9" s="7" t="s">
        <v>7</v>
      </c>
    </row>
    <row r="10" spans="2:8" ht="14.25">
      <c r="B10" s="3" t="s">
        <v>21</v>
      </c>
      <c r="C10" s="3">
        <v>20</v>
      </c>
      <c r="D10" s="4"/>
      <c r="E10" s="4"/>
      <c r="F10" s="4"/>
      <c r="G10" s="4"/>
      <c r="H10" s="4"/>
    </row>
    <row r="11" spans="2:8" ht="14.25">
      <c r="B11" s="3" t="s">
        <v>22</v>
      </c>
      <c r="C11" s="3">
        <v>22</v>
      </c>
      <c r="D11" s="4"/>
      <c r="E11" s="4"/>
      <c r="F11" s="4"/>
      <c r="G11" s="4"/>
      <c r="H11" s="4"/>
    </row>
    <row r="12" spans="2:8" ht="14.25">
      <c r="B12" s="3" t="s">
        <v>23</v>
      </c>
      <c r="C12" s="3">
        <v>13</v>
      </c>
      <c r="D12" s="4"/>
      <c r="E12" s="4"/>
      <c r="F12" s="4"/>
      <c r="G12" s="4"/>
      <c r="H12" s="4"/>
    </row>
    <row r="13" spans="2:8" ht="14.25">
      <c r="B13" s="3" t="s">
        <v>16</v>
      </c>
      <c r="C13" s="8">
        <f aca="true" t="shared" si="0" ref="C13:C21">CEILING(MAX(0,F16-D16),1)</f>
        <v>23</v>
      </c>
      <c r="D13" s="3">
        <v>100</v>
      </c>
      <c r="E13" s="3">
        <f>C10</f>
        <v>20</v>
      </c>
      <c r="F13" s="3">
        <f>E13+D13</f>
        <v>120</v>
      </c>
      <c r="G13" s="5">
        <f aca="true" t="shared" si="1" ref="G13:G24">E13+D13</f>
        <v>120</v>
      </c>
      <c r="H13" s="5">
        <f>F13-G13</f>
        <v>0</v>
      </c>
    </row>
    <row r="14" spans="2:8" ht="14.25">
      <c r="B14" s="3" t="s">
        <v>17</v>
      </c>
      <c r="C14" s="8">
        <f t="shared" si="0"/>
        <v>29</v>
      </c>
      <c r="D14" s="9">
        <f aca="true" t="shared" si="2" ref="D14:D24">G13*(1-Attrition_rate)</f>
        <v>108</v>
      </c>
      <c r="E14" s="3">
        <f>C11</f>
        <v>22</v>
      </c>
      <c r="F14" s="3">
        <v>130</v>
      </c>
      <c r="G14" s="5">
        <f t="shared" si="1"/>
        <v>130</v>
      </c>
      <c r="H14" s="5">
        <f aca="true" t="shared" si="3" ref="H14:H24">F14-G14</f>
        <v>0</v>
      </c>
    </row>
    <row r="15" spans="2:8" ht="14.25">
      <c r="B15" s="3" t="s">
        <v>12</v>
      </c>
      <c r="C15" s="8">
        <f t="shared" si="0"/>
        <v>31</v>
      </c>
      <c r="D15" s="9">
        <f t="shared" si="2"/>
        <v>117</v>
      </c>
      <c r="E15" s="3">
        <f>C12</f>
        <v>13</v>
      </c>
      <c r="F15" s="3">
        <v>130</v>
      </c>
      <c r="G15" s="5">
        <f t="shared" si="1"/>
        <v>130</v>
      </c>
      <c r="H15" s="5">
        <f t="shared" si="3"/>
        <v>0</v>
      </c>
    </row>
    <row r="16" spans="2:8" ht="14.25">
      <c r="B16" s="3" t="s">
        <v>13</v>
      </c>
      <c r="C16" s="8">
        <f t="shared" si="0"/>
        <v>17</v>
      </c>
      <c r="D16" s="9">
        <f t="shared" si="2"/>
        <v>117</v>
      </c>
      <c r="E16" s="8">
        <f>C13</f>
        <v>23</v>
      </c>
      <c r="F16" s="3">
        <v>140</v>
      </c>
      <c r="G16" s="5">
        <f t="shared" si="1"/>
        <v>140</v>
      </c>
      <c r="H16" s="5">
        <f t="shared" si="3"/>
        <v>0</v>
      </c>
    </row>
    <row r="17" spans="2:8" ht="14.25">
      <c r="B17" s="3" t="s">
        <v>14</v>
      </c>
      <c r="C17" s="8">
        <f t="shared" si="0"/>
        <v>0</v>
      </c>
      <c r="D17" s="9">
        <f t="shared" si="2"/>
        <v>126</v>
      </c>
      <c r="E17" s="8">
        <f aca="true" t="shared" si="4" ref="E17:E24">C14</f>
        <v>29</v>
      </c>
      <c r="F17" s="3">
        <v>155</v>
      </c>
      <c r="G17" s="5">
        <f t="shared" si="1"/>
        <v>155</v>
      </c>
      <c r="H17" s="5">
        <f t="shared" si="3"/>
        <v>0</v>
      </c>
    </row>
    <row r="18" spans="2:8" ht="14.25">
      <c r="B18" s="3" t="s">
        <v>15</v>
      </c>
      <c r="C18" s="8">
        <f t="shared" si="0"/>
        <v>0</v>
      </c>
      <c r="D18" s="9">
        <f t="shared" si="2"/>
        <v>139.5</v>
      </c>
      <c r="E18" s="8">
        <f t="shared" si="4"/>
        <v>31</v>
      </c>
      <c r="F18" s="3">
        <v>170</v>
      </c>
      <c r="G18" s="5">
        <f t="shared" si="1"/>
        <v>170.5</v>
      </c>
      <c r="H18" s="5">
        <f t="shared" si="3"/>
        <v>-0.5</v>
      </c>
    </row>
    <row r="19" spans="2:8" ht="14.25">
      <c r="B19" s="3" t="s">
        <v>18</v>
      </c>
      <c r="C19" s="8">
        <f t="shared" si="0"/>
        <v>6</v>
      </c>
      <c r="D19" s="9">
        <f t="shared" si="2"/>
        <v>153.45000000000002</v>
      </c>
      <c r="E19" s="8">
        <f t="shared" si="4"/>
        <v>17</v>
      </c>
      <c r="F19" s="3">
        <v>170</v>
      </c>
      <c r="G19" s="5">
        <f t="shared" si="1"/>
        <v>170.45000000000002</v>
      </c>
      <c r="H19" s="5">
        <f t="shared" si="3"/>
        <v>-0.45000000000001705</v>
      </c>
    </row>
    <row r="20" spans="2:8" ht="14.25">
      <c r="B20" s="3" t="s">
        <v>19</v>
      </c>
      <c r="C20" s="8">
        <f t="shared" si="0"/>
        <v>8</v>
      </c>
      <c r="D20" s="9">
        <f t="shared" si="2"/>
        <v>153.40500000000003</v>
      </c>
      <c r="E20" s="8">
        <f t="shared" si="4"/>
        <v>0</v>
      </c>
      <c r="F20" s="3">
        <v>150</v>
      </c>
      <c r="G20" s="5">
        <f t="shared" si="1"/>
        <v>153.40500000000003</v>
      </c>
      <c r="H20" s="5">
        <f t="shared" si="3"/>
        <v>-3.4050000000000296</v>
      </c>
    </row>
    <row r="21" spans="2:8" ht="14.25">
      <c r="B21" s="3" t="s">
        <v>20</v>
      </c>
      <c r="C21" s="8">
        <f t="shared" si="0"/>
        <v>8</v>
      </c>
      <c r="D21" s="9">
        <f t="shared" si="2"/>
        <v>138.06450000000004</v>
      </c>
      <c r="E21" s="8">
        <f t="shared" si="4"/>
        <v>0</v>
      </c>
      <c r="F21" s="3">
        <v>130</v>
      </c>
      <c r="G21" s="5">
        <f t="shared" si="1"/>
        <v>138.06450000000004</v>
      </c>
      <c r="H21" s="5">
        <f t="shared" si="3"/>
        <v>-8.064500000000038</v>
      </c>
    </row>
    <row r="22" spans="2:8" ht="14.25">
      <c r="B22" s="3" t="s">
        <v>21</v>
      </c>
      <c r="C22" s="4"/>
      <c r="D22" s="9">
        <f t="shared" si="2"/>
        <v>124.25805000000004</v>
      </c>
      <c r="E22" s="8">
        <f t="shared" si="4"/>
        <v>6</v>
      </c>
      <c r="F22" s="3">
        <v>130</v>
      </c>
      <c r="G22" s="5">
        <f t="shared" si="1"/>
        <v>130.25805000000003</v>
      </c>
      <c r="H22" s="5">
        <f t="shared" si="3"/>
        <v>-0.25805000000002565</v>
      </c>
    </row>
    <row r="23" spans="2:8" ht="14.25">
      <c r="B23" s="3" t="s">
        <v>22</v>
      </c>
      <c r="C23" s="4"/>
      <c r="D23" s="9">
        <f t="shared" si="2"/>
        <v>117.23224500000002</v>
      </c>
      <c r="E23" s="8">
        <f t="shared" si="4"/>
        <v>8</v>
      </c>
      <c r="F23" s="3">
        <v>125</v>
      </c>
      <c r="G23" s="5">
        <f t="shared" si="1"/>
        <v>125.23224500000002</v>
      </c>
      <c r="H23" s="5">
        <f t="shared" si="3"/>
        <v>-0.23224500000002024</v>
      </c>
    </row>
    <row r="24" spans="2:8" ht="14.25">
      <c r="B24" s="3" t="s">
        <v>23</v>
      </c>
      <c r="C24" s="4"/>
      <c r="D24" s="9">
        <f t="shared" si="2"/>
        <v>112.70902050000002</v>
      </c>
      <c r="E24" s="8">
        <f t="shared" si="4"/>
        <v>8</v>
      </c>
      <c r="F24" s="3">
        <v>120</v>
      </c>
      <c r="G24" s="5">
        <f t="shared" si="1"/>
        <v>120.70902050000002</v>
      </c>
      <c r="H24" s="5">
        <f t="shared" si="3"/>
        <v>-0.7090205000000225</v>
      </c>
    </row>
    <row r="26" spans="2:3" ht="14.25">
      <c r="B26" s="13" t="s">
        <v>9</v>
      </c>
      <c r="C26" s="14">
        <f>SUM(G13:G24)*C7+SUM(C10:C21)*C6</f>
        <v>4474547.038749999</v>
      </c>
    </row>
    <row r="28" spans="2:3" ht="14.25">
      <c r="B28" t="s">
        <v>24</v>
      </c>
      <c r="C28" s="11">
        <f>SUM(G13:G24)*C7</f>
        <v>4209047.038749999</v>
      </c>
    </row>
    <row r="29" spans="2:3" ht="14.25">
      <c r="B29" t="s">
        <v>25</v>
      </c>
      <c r="C29" s="12">
        <f>SUM(C10:C21)*C6</f>
        <v>265500</v>
      </c>
    </row>
  </sheetData>
  <sheetProtection/>
  <mergeCells count="1">
    <mergeCell ref="B1:H1"/>
  </mergeCells>
  <printOptions gridLines="1" headings="1"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Mark S. Daskin</cp:lastModifiedBy>
  <dcterms:created xsi:type="dcterms:W3CDTF">2009-09-29T17:38:50Z</dcterms:created>
  <dcterms:modified xsi:type="dcterms:W3CDTF">2010-07-20T15:37:17Z</dcterms:modified>
  <cp:category/>
  <cp:version/>
  <cp:contentType/>
  <cp:contentStatus/>
</cp:coreProperties>
</file>