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300" windowHeight="11052" firstSheet="1" activeTab="1"/>
  </bookViews>
  <sheets>
    <sheet name="WB! Status" sheetId="1" r:id="rId1"/>
    <sheet name="Shortest Path Based" sheetId="2" r:id="rId2"/>
    <sheet name="Pairing Enumeration" sheetId="3" r:id="rId3"/>
    <sheet name="Number of Pairings" sheetId="4" r:id="rId4"/>
  </sheets>
  <externalReferences>
    <externalReference r:id="rId7"/>
  </externalReferences>
  <definedNames>
    <definedName name="WBMIN">'Shortest Path Based'!$C$21</definedName>
  </definedNames>
  <calcPr fullCalcOnLoad="1"/>
</workbook>
</file>

<file path=xl/sharedStrings.xml><?xml version="1.0" encoding="utf-8"?>
<sst xmlns="http://schemas.openxmlformats.org/spreadsheetml/2006/main" count="102" uniqueCount="66">
  <si>
    <t>Repeat links</t>
  </si>
  <si>
    <t>Total distance</t>
  </si>
  <si>
    <t>B,C</t>
  </si>
  <si>
    <t>BD, DC</t>
  </si>
  <si>
    <t>B,E</t>
  </si>
  <si>
    <t>BE</t>
  </si>
  <si>
    <t>B,G</t>
  </si>
  <si>
    <t>BD, DG</t>
  </si>
  <si>
    <t>C,E</t>
  </si>
  <si>
    <t>CD, DE</t>
  </si>
  <si>
    <t>C,G</t>
  </si>
  <si>
    <t>CD, DG</t>
  </si>
  <si>
    <t>E,G</t>
  </si>
  <si>
    <t>EG</t>
  </si>
  <si>
    <t>B</t>
  </si>
  <si>
    <t>C</t>
  </si>
  <si>
    <t>E</t>
  </si>
  <si>
    <t>G</t>
  </si>
  <si>
    <t>Decision Var</t>
  </si>
  <si>
    <t>Minimize</t>
  </si>
  <si>
    <t xml:space="preserve"> What'sBest!® 9.0.3.4 (Dec 03, 2008) - Library 5.0.1.333 -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</si>
  <si>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</si>
  <si>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</si>
  <si>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</si>
  <si>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Integers/Binaries                  0/0               800</t>
  </si>
  <si>
    <t xml:space="preserve">   Nonlinears                           0               800</t>
  </si>
  <si>
    <t xml:space="preserve"> MODEL TYPE:             Linear</t>
  </si>
  <si>
    <t xml:space="preserve"> SOLVER TYPE:            . . .</t>
  </si>
  <si>
    <t xml:space="preserve"> INFEASIBILITY:          0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</si>
  <si>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</si>
  <si>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</si>
  <si>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</si>
  <si>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</si>
  <si>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End of Report</t>
  </si>
  <si>
    <t xml:space="preserve"> DATE GENERATED:</t>
  </si>
  <si>
    <t xml:space="preserve"> SOLUTION STATUS:        GLOBALLY OPTIMAL</t>
  </si>
  <si>
    <t xml:space="preserve"> DIRECTION:              Minimize</t>
  </si>
  <si>
    <t>Decision Variables</t>
  </si>
  <si>
    <t>Constraints</t>
  </si>
  <si>
    <t>Objective Function</t>
  </si>
  <si>
    <t>Inputs</t>
  </si>
  <si>
    <t>Incident on Nodes</t>
  </si>
  <si>
    <t>Required</t>
  </si>
  <si>
    <t>Incident Matchings</t>
  </si>
  <si>
    <t>Number of odd degree nodes</t>
  </si>
  <si>
    <t>out</t>
  </si>
  <si>
    <t xml:space="preserve">   Adjustables                         22              8000</t>
  </si>
  <si>
    <t xml:space="preserve">   Minimum coefficient value:        1  on Sheet1!C37</t>
  </si>
  <si>
    <t xml:space="preserve">   Minimum coefficient in formula:   Sheet1!C37</t>
  </si>
  <si>
    <t xml:space="preserve">   Maximum coefficient value:        10000  on Sheet3!F19</t>
  </si>
  <si>
    <t xml:space="preserve">   Maximum coefficient in formula:   Sheet3!C23</t>
  </si>
  <si>
    <t xml:space="preserve"> OBJECTIVE VALUE:        68</t>
  </si>
  <si>
    <t>in</t>
  </si>
  <si>
    <t>Transpose</t>
  </si>
  <si>
    <t xml:space="preserve">   Variables                           65</t>
  </si>
  <si>
    <t xml:space="preserve">   Constraints                         18              4000</t>
  </si>
  <si>
    <t xml:space="preserve">   Coefficients                       139</t>
  </si>
  <si>
    <t xml:space="preserve"> TRIES:                  7</t>
  </si>
  <si>
    <t>Number squared</t>
  </si>
  <si>
    <t>Pairings</t>
  </si>
  <si>
    <t xml:space="preserve">   Numerics                           182</t>
  </si>
  <si>
    <t>Paiorng</t>
  </si>
  <si>
    <t>Pairing</t>
  </si>
  <si>
    <t>Pair nodes</t>
  </si>
  <si>
    <t>Distance to node</t>
  </si>
  <si>
    <t>© Copyright, 2010, Mark S. Daskin, University of Michigan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</si>
</sst>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hh:mm\ AM/PM"/>
    <numFmt numFmtId="166" formatCode="[$-409]dddd\,\ mmmm\ dd\,\ yyyy"/>
    <numFmt numFmtId="167" formatCode="[$-409]h:mm:ss\ AM/PM"/>
    <numFmt numFmtId="168" formatCode="0.0"/>
    <numFmt numFmtId="169" formatCode="_(* #,##0.0_);_(* \(#,##0.0\);_(* &quot;-&quot;??_);_(@_)"/>
    <numFmt numFmtId="170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9"/>
      <color indexed="8"/>
      <name val="Courier"/>
      <family val="3"/>
    </font>
    <font>
      <b/>
      <sz val="11"/>
      <color indexed="10"/>
      <name val="Calibri"/>
      <family val="2"/>
    </font>
    <font>
      <b/>
      <sz val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urier"/>
      <family val="3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26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39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left"/>
    </xf>
    <xf numFmtId="165" fontId="4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27" borderId="0" xfId="41" applyAlignment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3" fontId="0" fillId="0" borderId="10" xfId="44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34" borderId="0" xfId="0" applyFont="1" applyFill="1" applyAlignment="1">
      <alignment horizontal="center"/>
    </xf>
    <xf numFmtId="0" fontId="2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12</xdr:col>
      <xdr:colOff>390525</xdr:colOff>
      <xdr:row>12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0"/>
          <a:ext cx="3343275" cy="2000250"/>
        </a:xfrm>
        <a:prstGeom prst="rect">
          <a:avLst/>
        </a:prstGeom>
        <a:solidFill>
          <a:srgbClr val="F2F2F2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3</xdr:row>
      <xdr:rowOff>0</xdr:rowOff>
    </xdr:from>
    <xdr:to>
      <xdr:col>11</xdr:col>
      <xdr:colOff>447675</xdr:colOff>
      <xdr:row>13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61975"/>
          <a:ext cx="3343275" cy="2000250"/>
        </a:xfrm>
        <a:prstGeom prst="rect">
          <a:avLst/>
        </a:prstGeom>
        <a:solidFill>
          <a:srgbClr val="F2F2F2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5" width="25.7109375" style="0" customWidth="1"/>
  </cols>
  <sheetData>
    <row r="1" spans="1:3" ht="14.25">
      <c r="A1" s="4" t="s">
        <v>20</v>
      </c>
      <c r="B1" s="4"/>
      <c r="C1" s="4"/>
    </row>
    <row r="2" spans="1:3" ht="14.25">
      <c r="A2" s="4"/>
      <c r="B2" s="4"/>
      <c r="C2" s="4"/>
    </row>
    <row r="3" spans="1:3" ht="14.25">
      <c r="A3" s="4" t="s">
        <v>34</v>
      </c>
      <c r="B3" s="5">
        <v>40133.71815972222</v>
      </c>
      <c r="C3" s="6">
        <v>40133.71815972222</v>
      </c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3" ht="14.25">
      <c r="A6" s="4" t="s">
        <v>21</v>
      </c>
      <c r="B6" s="4"/>
      <c r="C6" s="4"/>
    </row>
    <row r="7" spans="1:3" ht="14.25">
      <c r="A7" s="4"/>
      <c r="B7" s="4"/>
      <c r="C7" s="4"/>
    </row>
    <row r="8" spans="1:3" ht="14.25">
      <c r="A8" s="4" t="s">
        <v>22</v>
      </c>
      <c r="B8" s="4"/>
      <c r="C8" s="4"/>
    </row>
    <row r="9" spans="1:3" ht="14.25">
      <c r="A9" s="4" t="s">
        <v>23</v>
      </c>
      <c r="B9" s="4"/>
      <c r="C9" s="4"/>
    </row>
    <row r="10" spans="1:3" ht="14.25">
      <c r="A10" s="4" t="s">
        <v>60</v>
      </c>
      <c r="B10" s="4"/>
      <c r="C10" s="4"/>
    </row>
    <row r="11" spans="1:3" ht="14.25">
      <c r="A11" s="4" t="s">
        <v>54</v>
      </c>
      <c r="B11" s="4"/>
      <c r="C11" s="4"/>
    </row>
    <row r="12" spans="1:3" ht="14.25">
      <c r="A12" s="4" t="s">
        <v>46</v>
      </c>
      <c r="B12" s="4"/>
      <c r="C12" s="4"/>
    </row>
    <row r="13" spans="1:3" ht="14.25">
      <c r="A13" s="4" t="s">
        <v>55</v>
      </c>
      <c r="B13" s="4"/>
      <c r="C13" s="4"/>
    </row>
    <row r="14" spans="1:3" ht="14.25">
      <c r="A14" s="4" t="s">
        <v>24</v>
      </c>
      <c r="B14" s="4"/>
      <c r="C14" s="4"/>
    </row>
    <row r="15" spans="1:3" ht="14.25">
      <c r="A15" s="4" t="s">
        <v>25</v>
      </c>
      <c r="B15" s="4"/>
      <c r="C15" s="4"/>
    </row>
    <row r="16" spans="1:3" ht="14.25">
      <c r="A16" s="4" t="s">
        <v>56</v>
      </c>
      <c r="B16" s="4"/>
      <c r="C16" s="4"/>
    </row>
    <row r="17" spans="1:3" ht="14.25">
      <c r="A17" s="4"/>
      <c r="B17" s="4"/>
      <c r="C17" s="4"/>
    </row>
    <row r="18" spans="1:3" ht="14.25">
      <c r="A18" s="4" t="s">
        <v>47</v>
      </c>
      <c r="B18" s="4"/>
      <c r="C18" s="4"/>
    </row>
    <row r="19" spans="1:3" ht="14.25">
      <c r="A19" s="4" t="s">
        <v>48</v>
      </c>
      <c r="B19" s="4"/>
      <c r="C19" s="4"/>
    </row>
    <row r="20" spans="1:3" ht="14.25">
      <c r="A20" s="4" t="s">
        <v>49</v>
      </c>
      <c r="B20" s="4"/>
      <c r="C20" s="4"/>
    </row>
    <row r="21" spans="1:3" ht="14.25">
      <c r="A21" s="4" t="s">
        <v>50</v>
      </c>
      <c r="B21" s="4"/>
      <c r="C21" s="4"/>
    </row>
    <row r="22" spans="1:3" ht="14.25">
      <c r="A22" s="4"/>
      <c r="B22" s="4"/>
      <c r="C22" s="4"/>
    </row>
    <row r="23" spans="1:3" ht="14.25">
      <c r="A23" s="4" t="s">
        <v>26</v>
      </c>
      <c r="B23" s="4"/>
      <c r="C23" s="4"/>
    </row>
    <row r="24" spans="1:3" ht="14.25">
      <c r="A24" s="4"/>
      <c r="B24" s="4"/>
      <c r="C24" s="4"/>
    </row>
    <row r="25" spans="1:3" ht="14.25">
      <c r="A25" s="7" t="s">
        <v>35</v>
      </c>
      <c r="B25" s="4"/>
      <c r="C25" s="4"/>
    </row>
    <row r="26" spans="1:3" ht="14.25">
      <c r="A26" s="4"/>
      <c r="B26" s="4"/>
      <c r="C26" s="4"/>
    </row>
    <row r="27" spans="1:3" ht="14.25">
      <c r="A27" s="4" t="s">
        <v>51</v>
      </c>
      <c r="B27" s="4"/>
      <c r="C27" s="4"/>
    </row>
    <row r="28" spans="1:3" ht="14.25">
      <c r="A28" s="4"/>
      <c r="B28" s="4"/>
      <c r="C28" s="4"/>
    </row>
    <row r="29" spans="1:3" ht="14.25">
      <c r="A29" s="4" t="s">
        <v>36</v>
      </c>
      <c r="B29" s="4"/>
      <c r="C29" s="4"/>
    </row>
    <row r="30" spans="1:3" ht="14.25">
      <c r="A30" s="4"/>
      <c r="B30" s="4"/>
      <c r="C30" s="4"/>
    </row>
    <row r="31" spans="1:3" ht="14.25">
      <c r="A31" s="4" t="s">
        <v>27</v>
      </c>
      <c r="B31" s="4"/>
      <c r="C31" s="4"/>
    </row>
    <row r="32" spans="1:3" ht="14.25">
      <c r="A32" s="4"/>
      <c r="B32" s="4"/>
      <c r="C32" s="4"/>
    </row>
    <row r="33" spans="1:3" ht="14.25">
      <c r="A33" s="4" t="s">
        <v>57</v>
      </c>
      <c r="B33" s="4"/>
      <c r="C33" s="4"/>
    </row>
    <row r="34" spans="1:3" ht="14.25">
      <c r="A34" s="4"/>
      <c r="B34" s="4"/>
      <c r="C34" s="4"/>
    </row>
    <row r="35" spans="1:3" ht="14.25">
      <c r="A35" s="4" t="s">
        <v>28</v>
      </c>
      <c r="B35" s="4"/>
      <c r="C35" s="4"/>
    </row>
    <row r="36" spans="1:3" ht="14.25">
      <c r="A36" s="4"/>
      <c r="B36" s="4"/>
      <c r="C36" s="4"/>
    </row>
    <row r="37" spans="1:3" ht="14.25">
      <c r="A37" s="4" t="s">
        <v>29</v>
      </c>
      <c r="B37" s="4"/>
      <c r="C37" s="4"/>
    </row>
    <row r="38" spans="1:3" ht="14.25">
      <c r="A38" s="4"/>
      <c r="B38" s="4"/>
      <c r="C38" s="4"/>
    </row>
    <row r="39" spans="1:3" ht="14.25">
      <c r="A39" s="4" t="s">
        <v>30</v>
      </c>
      <c r="B39" s="4"/>
      <c r="C39" s="4"/>
    </row>
    <row r="40" spans="1:3" ht="14.25">
      <c r="A40" s="4"/>
      <c r="B40" s="4"/>
      <c r="C40" s="4"/>
    </row>
    <row r="41" spans="1:3" ht="14.25">
      <c r="A41" s="4" t="s">
        <v>31</v>
      </c>
      <c r="B41" s="4"/>
      <c r="C41" s="4"/>
    </row>
    <row r="42" spans="1:3" ht="14.25">
      <c r="A42" s="4"/>
      <c r="B42" s="4"/>
      <c r="C42" s="4"/>
    </row>
    <row r="43" spans="1:3" ht="14.25">
      <c r="A43" s="4" t="s">
        <v>32</v>
      </c>
      <c r="B43" s="4"/>
      <c r="C43" s="4"/>
    </row>
    <row r="44" spans="1:3" ht="14.25">
      <c r="A44" s="4"/>
      <c r="B44" s="4"/>
      <c r="C44" s="4"/>
    </row>
    <row r="45" spans="1:3" ht="14.25">
      <c r="A45" s="4" t="s">
        <v>33</v>
      </c>
      <c r="B45" s="4"/>
      <c r="C4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6384" width="8.8515625" style="1" customWidth="1"/>
  </cols>
  <sheetData>
    <row r="1" spans="2:8" ht="15">
      <c r="B1" s="17" t="s">
        <v>40</v>
      </c>
      <c r="C1" s="17"/>
      <c r="D1" s="17"/>
      <c r="E1" s="17"/>
      <c r="F1" s="17"/>
      <c r="H1" s="18" t="s">
        <v>65</v>
      </c>
    </row>
    <row r="3" spans="3:6" ht="15">
      <c r="C3" s="16" t="s">
        <v>64</v>
      </c>
      <c r="D3" s="16"/>
      <c r="E3" s="16"/>
      <c r="F3" s="16"/>
    </row>
    <row r="4" spans="3:6" ht="15">
      <c r="C4" s="9" t="s">
        <v>14</v>
      </c>
      <c r="D4" s="9" t="s">
        <v>15</v>
      </c>
      <c r="E4" s="9" t="s">
        <v>16</v>
      </c>
      <c r="F4" s="9" t="s">
        <v>17</v>
      </c>
    </row>
    <row r="5" spans="2:12" ht="15">
      <c r="B5" s="9" t="s">
        <v>14</v>
      </c>
      <c r="C5" s="11">
        <v>10000</v>
      </c>
      <c r="D5" s="11">
        <v>25</v>
      </c>
      <c r="E5" s="11">
        <v>12</v>
      </c>
      <c r="F5" s="11">
        <v>23</v>
      </c>
      <c r="I5"/>
      <c r="J5"/>
      <c r="K5"/>
      <c r="L5"/>
    </row>
    <row r="6" spans="2:12" ht="15">
      <c r="B6" s="9" t="s">
        <v>15</v>
      </c>
      <c r="C6" s="11">
        <v>25</v>
      </c>
      <c r="D6" s="11">
        <v>10000</v>
      </c>
      <c r="E6" s="11">
        <v>28</v>
      </c>
      <c r="F6" s="11">
        <v>22</v>
      </c>
      <c r="I6"/>
      <c r="J6"/>
      <c r="K6"/>
      <c r="L6"/>
    </row>
    <row r="7" spans="2:12" ht="15">
      <c r="B7" s="9" t="s">
        <v>16</v>
      </c>
      <c r="C7" s="11">
        <v>12</v>
      </c>
      <c r="D7" s="11">
        <v>28</v>
      </c>
      <c r="E7" s="11">
        <v>10000</v>
      </c>
      <c r="F7" s="11">
        <v>13</v>
      </c>
      <c r="I7"/>
      <c r="J7"/>
      <c r="K7"/>
      <c r="L7"/>
    </row>
    <row r="8" spans="2:12" ht="15">
      <c r="B8" s="9" t="s">
        <v>17</v>
      </c>
      <c r="C8" s="11">
        <v>23</v>
      </c>
      <c r="D8" s="11">
        <v>22</v>
      </c>
      <c r="E8" s="11">
        <v>13</v>
      </c>
      <c r="F8" s="11">
        <v>10000</v>
      </c>
      <c r="I8"/>
      <c r="J8"/>
      <c r="K8"/>
      <c r="L8"/>
    </row>
    <row r="9" spans="2:6" ht="15">
      <c r="B9" s="9"/>
      <c r="C9" s="2"/>
      <c r="D9" s="2"/>
      <c r="E9" s="2"/>
      <c r="F9" s="2"/>
    </row>
    <row r="10" spans="2:6" ht="15">
      <c r="B10" s="17" t="s">
        <v>37</v>
      </c>
      <c r="C10" s="17"/>
      <c r="D10" s="17"/>
      <c r="E10" s="17"/>
      <c r="F10" s="17"/>
    </row>
    <row r="11" spans="2:6" ht="15">
      <c r="B11" s="9"/>
      <c r="C11" s="2"/>
      <c r="D11" s="2"/>
      <c r="E11" s="2"/>
      <c r="F11" s="2"/>
    </row>
    <row r="12" spans="3:6" ht="15">
      <c r="C12" s="16" t="s">
        <v>41</v>
      </c>
      <c r="D12" s="16"/>
      <c r="E12" s="16"/>
      <c r="F12" s="16"/>
    </row>
    <row r="13" spans="3:6" ht="15">
      <c r="C13" s="9" t="s">
        <v>14</v>
      </c>
      <c r="D13" s="9" t="s">
        <v>15</v>
      </c>
      <c r="E13" s="9" t="s">
        <v>16</v>
      </c>
      <c r="F13" s="9" t="s">
        <v>17</v>
      </c>
    </row>
    <row r="14" spans="2:6" ht="14.25">
      <c r="B14" s="9" t="s">
        <v>14</v>
      </c>
      <c r="C14" s="2">
        <v>0</v>
      </c>
      <c r="D14" s="2">
        <v>0</v>
      </c>
      <c r="E14" s="2">
        <v>1</v>
      </c>
      <c r="F14" s="2">
        <v>0</v>
      </c>
    </row>
    <row r="15" spans="2:6" ht="14.25">
      <c r="B15" s="9" t="s">
        <v>15</v>
      </c>
      <c r="C15" s="2">
        <v>0</v>
      </c>
      <c r="D15" s="2">
        <v>0</v>
      </c>
      <c r="E15" s="2">
        <v>0</v>
      </c>
      <c r="F15" s="2">
        <v>1</v>
      </c>
    </row>
    <row r="16" spans="2:6" ht="14.25">
      <c r="B16" s="9" t="s">
        <v>16</v>
      </c>
      <c r="C16" s="2">
        <v>1</v>
      </c>
      <c r="D16" s="2">
        <v>0</v>
      </c>
      <c r="E16" s="2">
        <v>0</v>
      </c>
      <c r="F16" s="2">
        <v>0</v>
      </c>
    </row>
    <row r="17" spans="2:6" ht="14.25">
      <c r="B17" s="9" t="s">
        <v>17</v>
      </c>
      <c r="C17" s="2">
        <v>0</v>
      </c>
      <c r="D17" s="2">
        <v>1</v>
      </c>
      <c r="E17" s="2">
        <v>0</v>
      </c>
      <c r="F17" s="2">
        <v>0</v>
      </c>
    </row>
    <row r="19" spans="2:6" ht="14.25">
      <c r="B19" s="17" t="s">
        <v>39</v>
      </c>
      <c r="C19" s="17"/>
      <c r="D19" s="17"/>
      <c r="E19" s="17"/>
      <c r="F19" s="17"/>
    </row>
    <row r="21" spans="2:3" ht="14.25">
      <c r="B21" s="1" t="s">
        <v>19</v>
      </c>
      <c r="C21" s="8">
        <f>SUMPRODUCT(C14:F17,C5:F8)</f>
        <v>68</v>
      </c>
    </row>
    <row r="23" spans="2:6" ht="14.25">
      <c r="B23" s="17" t="s">
        <v>38</v>
      </c>
      <c r="C23" s="17"/>
      <c r="D23" s="17"/>
      <c r="E23" s="17"/>
      <c r="F23" s="17"/>
    </row>
    <row r="25" spans="3:5" ht="14.25">
      <c r="C25" s="1" t="s">
        <v>45</v>
      </c>
      <c r="E25" s="1" t="s">
        <v>42</v>
      </c>
    </row>
    <row r="26" spans="3:5" ht="14.25">
      <c r="C26" s="1">
        <f>SUM(C14:F14)</f>
        <v>1</v>
      </c>
      <c r="D26" s="3" t="str">
        <f>[1]!WB(C26,"=",E26)</f>
        <v>=</v>
      </c>
      <c r="E26" s="1">
        <v>1</v>
      </c>
    </row>
    <row r="27" spans="3:5" ht="14.25">
      <c r="C27" s="1">
        <f>SUM(C15:F15)</f>
        <v>1</v>
      </c>
      <c r="D27" s="3" t="str">
        <f>[1]!WB(C27,"=",E27)</f>
        <v>=</v>
      </c>
      <c r="E27" s="1">
        <v>1</v>
      </c>
    </row>
    <row r="28" spans="3:5" ht="14.25">
      <c r="C28" s="1">
        <f>SUM(C16:F16)</f>
        <v>1</v>
      </c>
      <c r="D28" s="3" t="str">
        <f>[1]!WB(C28,"=",E28)</f>
        <v>=</v>
      </c>
      <c r="E28" s="1">
        <v>1</v>
      </c>
    </row>
    <row r="29" spans="3:5" ht="14.25">
      <c r="C29" s="1">
        <f>SUM(C17:F17)</f>
        <v>1</v>
      </c>
      <c r="D29" s="3" t="str">
        <f>[1]!WB(C29,"=",E29)</f>
        <v>=</v>
      </c>
      <c r="E29" s="1">
        <v>1</v>
      </c>
    </row>
    <row r="31" spans="2:6" ht="14.25">
      <c r="B31" s="1" t="s">
        <v>52</v>
      </c>
      <c r="C31" s="1">
        <f>SUM(C14:C17)</f>
        <v>1</v>
      </c>
      <c r="D31" s="1">
        <f>SUM(D14:D17)</f>
        <v>1</v>
      </c>
      <c r="E31" s="1">
        <f>SUM(E14:E17)</f>
        <v>1</v>
      </c>
      <c r="F31" s="1">
        <f>SUM(F14:F17)</f>
        <v>1</v>
      </c>
    </row>
    <row r="32" spans="3:6" ht="14.25">
      <c r="C32" s="3" t="str">
        <f>[1]!WB(C31,"=",C33)</f>
        <v>=</v>
      </c>
      <c r="D32" s="3" t="str">
        <f>[1]!WB(D31,"=",D33)</f>
        <v>=</v>
      </c>
      <c r="E32" s="3" t="str">
        <f>[1]!WB(E31,"=",E33)</f>
        <v>=</v>
      </c>
      <c r="F32" s="3" t="str">
        <f>[1]!WB(F31,"=",F33)</f>
        <v>=</v>
      </c>
    </row>
    <row r="33" spans="2:6" ht="14.25">
      <c r="B33" s="1" t="s">
        <v>42</v>
      </c>
      <c r="C33" s="1">
        <v>1</v>
      </c>
      <c r="D33" s="1">
        <v>1</v>
      </c>
      <c r="E33" s="1">
        <v>1</v>
      </c>
      <c r="F33" s="1">
        <v>1</v>
      </c>
    </row>
    <row r="35" spans="2:5" ht="14.25">
      <c r="B35" s="1" t="s">
        <v>53</v>
      </c>
      <c r="C35" s="1">
        <f>D14</f>
        <v>0</v>
      </c>
      <c r="D35" s="3" t="str">
        <f>[1]!WB(C35,"=",E35)</f>
        <v>=</v>
      </c>
      <c r="E35" s="1">
        <f>C15</f>
        <v>0</v>
      </c>
    </row>
    <row r="36" spans="3:5" ht="14.25">
      <c r="C36" s="1">
        <f>E14</f>
        <v>1</v>
      </c>
      <c r="D36" s="3" t="str">
        <f>[1]!WB(C36,"=",E36)</f>
        <v>=</v>
      </c>
      <c r="E36" s="1">
        <f>C16</f>
        <v>1</v>
      </c>
    </row>
    <row r="37" spans="3:5" ht="14.25">
      <c r="C37" s="1">
        <f>F14</f>
        <v>0</v>
      </c>
      <c r="D37" s="3" t="str">
        <f>[1]!WB(C37,"=",E37)</f>
        <v>=</v>
      </c>
      <c r="E37" s="1">
        <f>C17</f>
        <v>0</v>
      </c>
    </row>
    <row r="38" spans="3:5" ht="14.25">
      <c r="C38" s="1">
        <f>E15</f>
        <v>0</v>
      </c>
      <c r="D38" s="3" t="str">
        <f>[1]!WB(C38,"=",E38)</f>
        <v>=</v>
      </c>
      <c r="E38" s="1">
        <f>D16</f>
        <v>0</v>
      </c>
    </row>
    <row r="39" spans="3:5" ht="14.25">
      <c r="C39" s="1">
        <f>F15</f>
        <v>1</v>
      </c>
      <c r="D39" s="3" t="str">
        <f>[1]!WB(C39,"=",E39)</f>
        <v>=</v>
      </c>
      <c r="E39" s="1">
        <f>D17</f>
        <v>1</v>
      </c>
    </row>
    <row r="40" spans="3:5" ht="14.25">
      <c r="C40" s="1">
        <f>F16</f>
        <v>0</v>
      </c>
      <c r="D40" s="3" t="str">
        <f>[1]!WB(C40,"=",E40)</f>
        <v>=</v>
      </c>
      <c r="E40" s="1">
        <f>E17</f>
        <v>0</v>
      </c>
    </row>
  </sheetData>
  <sheetProtection/>
  <mergeCells count="6">
    <mergeCell ref="C12:F12"/>
    <mergeCell ref="C3:F3"/>
    <mergeCell ref="B1:F1"/>
    <mergeCell ref="B10:F10"/>
    <mergeCell ref="B19:F19"/>
    <mergeCell ref="B23:F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8.8515625" style="1" customWidth="1"/>
    <col min="2" max="6" width="12.7109375" style="1" customWidth="1"/>
    <col min="7" max="16384" width="8.8515625" style="1" customWidth="1"/>
  </cols>
  <sheetData>
    <row r="2" spans="2:6" ht="14.25">
      <c r="B2" s="17" t="s">
        <v>40</v>
      </c>
      <c r="C2" s="17"/>
      <c r="D2" s="17"/>
      <c r="E2" s="17"/>
      <c r="F2" s="17"/>
    </row>
    <row r="4" spans="2:4" ht="15">
      <c r="B4" s="12" t="s">
        <v>63</v>
      </c>
      <c r="C4" s="12" t="s">
        <v>0</v>
      </c>
      <c r="D4" s="12" t="s">
        <v>1</v>
      </c>
    </row>
    <row r="5" spans="2:4" ht="15">
      <c r="B5" s="13" t="s">
        <v>2</v>
      </c>
      <c r="C5" s="13" t="s">
        <v>3</v>
      </c>
      <c r="D5" s="13">
        <v>25</v>
      </c>
    </row>
    <row r="6" spans="2:4" ht="15">
      <c r="B6" s="13" t="s">
        <v>4</v>
      </c>
      <c r="C6" s="13" t="s">
        <v>5</v>
      </c>
      <c r="D6" s="13">
        <v>12</v>
      </c>
    </row>
    <row r="7" spans="2:4" ht="15">
      <c r="B7" s="13" t="s">
        <v>6</v>
      </c>
      <c r="C7" s="13" t="s">
        <v>7</v>
      </c>
      <c r="D7" s="13">
        <v>23</v>
      </c>
    </row>
    <row r="8" spans="2:4" ht="15">
      <c r="B8" s="13" t="s">
        <v>8</v>
      </c>
      <c r="C8" s="13" t="s">
        <v>9</v>
      </c>
      <c r="D8" s="13">
        <v>28</v>
      </c>
    </row>
    <row r="9" spans="2:4" ht="15">
      <c r="B9" s="13" t="s">
        <v>10</v>
      </c>
      <c r="C9" s="13" t="s">
        <v>11</v>
      </c>
      <c r="D9" s="13">
        <v>22</v>
      </c>
    </row>
    <row r="10" spans="2:4" ht="15">
      <c r="B10" s="13" t="s">
        <v>12</v>
      </c>
      <c r="C10" s="13" t="s">
        <v>13</v>
      </c>
      <c r="D10" s="13">
        <v>13</v>
      </c>
    </row>
    <row r="11" ht="15"/>
    <row r="12" spans="3:6" ht="15">
      <c r="C12" s="16" t="s">
        <v>41</v>
      </c>
      <c r="D12" s="16"/>
      <c r="E12" s="16"/>
      <c r="F12" s="16"/>
    </row>
    <row r="13" spans="2:6" ht="15">
      <c r="B13" s="9" t="s">
        <v>61</v>
      </c>
      <c r="C13" s="9" t="s">
        <v>14</v>
      </c>
      <c r="D13" s="9" t="s">
        <v>15</v>
      </c>
      <c r="E13" s="9" t="s">
        <v>16</v>
      </c>
      <c r="F13" s="9" t="s">
        <v>17</v>
      </c>
    </row>
    <row r="14" spans="2:4" ht="15">
      <c r="B14" s="1" t="s">
        <v>2</v>
      </c>
      <c r="C14" s="1">
        <v>1</v>
      </c>
      <c r="D14" s="1">
        <v>1</v>
      </c>
    </row>
    <row r="15" spans="2:5" ht="14.25">
      <c r="B15" s="1" t="s">
        <v>4</v>
      </c>
      <c r="C15" s="1">
        <v>1</v>
      </c>
      <c r="E15" s="1">
        <v>1</v>
      </c>
    </row>
    <row r="16" spans="2:6" ht="14.25">
      <c r="B16" s="1" t="s">
        <v>6</v>
      </c>
      <c r="C16" s="1">
        <v>1</v>
      </c>
      <c r="F16" s="1">
        <v>1</v>
      </c>
    </row>
    <row r="17" spans="2:5" ht="14.25">
      <c r="B17" s="1" t="s">
        <v>8</v>
      </c>
      <c r="D17" s="1">
        <v>1</v>
      </c>
      <c r="E17" s="1">
        <v>1</v>
      </c>
    </row>
    <row r="18" spans="2:6" ht="14.25">
      <c r="B18" s="1" t="s">
        <v>10</v>
      </c>
      <c r="D18" s="1">
        <v>1</v>
      </c>
      <c r="F18" s="1">
        <v>1</v>
      </c>
    </row>
    <row r="19" spans="2:6" ht="14.25">
      <c r="B19" s="1" t="s">
        <v>12</v>
      </c>
      <c r="E19" s="1">
        <v>1</v>
      </c>
      <c r="F19" s="1">
        <v>1</v>
      </c>
    </row>
    <row r="20" ht="14.25">
      <c r="G20" s="2"/>
    </row>
    <row r="21" spans="2:7" ht="14.25">
      <c r="B21" s="17" t="s">
        <v>37</v>
      </c>
      <c r="C21" s="17"/>
      <c r="D21" s="17"/>
      <c r="E21" s="17"/>
      <c r="F21" s="17"/>
      <c r="G21" s="2"/>
    </row>
    <row r="22" ht="14.25">
      <c r="G22" s="2"/>
    </row>
    <row r="23" spans="2:7" ht="14.25">
      <c r="B23" s="9" t="s">
        <v>62</v>
      </c>
      <c r="C23" s="9" t="s">
        <v>18</v>
      </c>
      <c r="G23" s="2"/>
    </row>
    <row r="24" spans="2:7" ht="14.25">
      <c r="B24" s="1" t="s">
        <v>2</v>
      </c>
      <c r="C24" s="2">
        <v>0</v>
      </c>
      <c r="G24" s="2"/>
    </row>
    <row r="25" spans="2:7" ht="14.25">
      <c r="B25" s="1" t="s">
        <v>4</v>
      </c>
      <c r="C25" s="2">
        <v>1</v>
      </c>
      <c r="G25" s="2"/>
    </row>
    <row r="26" spans="2:7" ht="14.25">
      <c r="B26" s="1" t="s">
        <v>6</v>
      </c>
      <c r="C26" s="2">
        <v>0</v>
      </c>
      <c r="G26" s="2"/>
    </row>
    <row r="27" spans="2:7" ht="14.25">
      <c r="B27" s="1" t="s">
        <v>8</v>
      </c>
      <c r="C27" s="2">
        <v>0</v>
      </c>
      <c r="G27" s="2"/>
    </row>
    <row r="28" spans="2:7" ht="14.25">
      <c r="B28" s="1" t="s">
        <v>10</v>
      </c>
      <c r="C28" s="2">
        <v>1</v>
      </c>
      <c r="G28" s="2"/>
    </row>
    <row r="29" spans="2:7" ht="14.25">
      <c r="B29" s="1" t="s">
        <v>12</v>
      </c>
      <c r="C29" s="2">
        <v>0</v>
      </c>
      <c r="G29" s="2"/>
    </row>
    <row r="30" spans="3:7" ht="14.25">
      <c r="C30" s="2"/>
      <c r="G30" s="2"/>
    </row>
    <row r="31" spans="2:7" ht="14.25">
      <c r="B31" s="17" t="s">
        <v>39</v>
      </c>
      <c r="C31" s="17"/>
      <c r="D31" s="17"/>
      <c r="E31" s="17"/>
      <c r="F31" s="17"/>
      <c r="G31" s="2"/>
    </row>
    <row r="33" spans="2:3" ht="14.25">
      <c r="B33" s="1" t="s">
        <v>19</v>
      </c>
      <c r="C33" s="11">
        <f>SUMPRODUCT(C24:C29,D5:D10)</f>
        <v>34</v>
      </c>
    </row>
    <row r="35" spans="2:6" ht="14.25">
      <c r="B35" s="17" t="s">
        <v>38</v>
      </c>
      <c r="C35" s="17"/>
      <c r="D35" s="17"/>
      <c r="E35" s="17"/>
      <c r="F35" s="17"/>
    </row>
    <row r="37" spans="2:6" ht="28.5">
      <c r="B37" s="10" t="s">
        <v>43</v>
      </c>
      <c r="C37" s="1">
        <f>SUMPRODUCT(C14:C19,$C$24:$C$29)</f>
        <v>1</v>
      </c>
      <c r="D37" s="1">
        <f>SUMPRODUCT(D14:D19,$C$24:$C$29)</f>
        <v>1</v>
      </c>
      <c r="E37" s="1">
        <f>SUMPRODUCT(E14:E19,$C$24:$C$29)</f>
        <v>1</v>
      </c>
      <c r="F37" s="1">
        <f>SUMPRODUCT(F14:F19,$C$24:$C$29)</f>
        <v>1</v>
      </c>
    </row>
    <row r="38" spans="3:6" ht="14.25">
      <c r="C38" s="3" t="str">
        <f>[1]!WB(C37,"=",C39)</f>
        <v>=</v>
      </c>
      <c r="D38" s="3" t="str">
        <f>[1]!WB(D37,"=",D39)</f>
        <v>=</v>
      </c>
      <c r="E38" s="3" t="str">
        <f>[1]!WB(E37,"=",E39)</f>
        <v>=</v>
      </c>
      <c r="F38" s="3" t="str">
        <f>[1]!WB(F37,"=",F39)</f>
        <v>=</v>
      </c>
    </row>
    <row r="39" spans="2:6" ht="14.25">
      <c r="B39" s="1" t="s">
        <v>42</v>
      </c>
      <c r="C39" s="1">
        <v>1</v>
      </c>
      <c r="D39" s="1">
        <v>1</v>
      </c>
      <c r="E39" s="1">
        <v>1</v>
      </c>
      <c r="F39" s="1">
        <v>1</v>
      </c>
    </row>
  </sheetData>
  <sheetProtection/>
  <mergeCells count="5">
    <mergeCell ref="B2:F2"/>
    <mergeCell ref="B21:F21"/>
    <mergeCell ref="B35:F35"/>
    <mergeCell ref="B31:F31"/>
    <mergeCell ref="C12:F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B4" sqref="B4:D14"/>
    </sheetView>
  </sheetViews>
  <sheetFormatPr defaultColWidth="9.140625" defaultRowHeight="15"/>
  <cols>
    <col min="2" max="2" width="15.28125" style="0" customWidth="1"/>
    <col min="3" max="3" width="26.28125" style="0" bestFit="1" customWidth="1"/>
  </cols>
  <sheetData>
    <row r="4" spans="2:4" ht="28.5">
      <c r="B4" s="14" t="s">
        <v>44</v>
      </c>
      <c r="C4" s="12" t="s">
        <v>59</v>
      </c>
      <c r="D4" s="14" t="s">
        <v>58</v>
      </c>
    </row>
    <row r="5" spans="2:4" ht="14.25">
      <c r="B5" s="13">
        <v>2</v>
      </c>
      <c r="C5" s="15">
        <f aca="true" t="shared" si="0" ref="C5:C14">FACT(B5-1)</f>
        <v>1</v>
      </c>
      <c r="D5" s="13">
        <f aca="true" t="shared" si="1" ref="D5:D14">B5*B5</f>
        <v>4</v>
      </c>
    </row>
    <row r="6" spans="2:4" ht="14.25">
      <c r="B6" s="13">
        <f aca="true" t="shared" si="2" ref="B6:B14">B5+2</f>
        <v>4</v>
      </c>
      <c r="C6" s="15">
        <f t="shared" si="0"/>
        <v>6</v>
      </c>
      <c r="D6" s="13">
        <f t="shared" si="1"/>
        <v>16</v>
      </c>
    </row>
    <row r="7" spans="2:4" ht="14.25">
      <c r="B7" s="13">
        <f t="shared" si="2"/>
        <v>6</v>
      </c>
      <c r="C7" s="15">
        <f t="shared" si="0"/>
        <v>120</v>
      </c>
      <c r="D7" s="13">
        <f t="shared" si="1"/>
        <v>36</v>
      </c>
    </row>
    <row r="8" spans="2:4" ht="14.25">
      <c r="B8" s="13">
        <f t="shared" si="2"/>
        <v>8</v>
      </c>
      <c r="C8" s="15">
        <f t="shared" si="0"/>
        <v>5040</v>
      </c>
      <c r="D8" s="13">
        <f t="shared" si="1"/>
        <v>64</v>
      </c>
    </row>
    <row r="9" spans="2:4" ht="14.25">
      <c r="B9" s="13">
        <f t="shared" si="2"/>
        <v>10</v>
      </c>
      <c r="C9" s="15">
        <f t="shared" si="0"/>
        <v>362880</v>
      </c>
      <c r="D9" s="13">
        <f t="shared" si="1"/>
        <v>100</v>
      </c>
    </row>
    <row r="10" spans="2:4" ht="14.25">
      <c r="B10" s="13">
        <f t="shared" si="2"/>
        <v>12</v>
      </c>
      <c r="C10" s="15">
        <f t="shared" si="0"/>
        <v>39916800</v>
      </c>
      <c r="D10" s="13">
        <f t="shared" si="1"/>
        <v>144</v>
      </c>
    </row>
    <row r="11" spans="2:4" ht="14.25">
      <c r="B11" s="13">
        <f t="shared" si="2"/>
        <v>14</v>
      </c>
      <c r="C11" s="15">
        <f t="shared" si="0"/>
        <v>6227020800</v>
      </c>
      <c r="D11" s="13">
        <f t="shared" si="1"/>
        <v>196</v>
      </c>
    </row>
    <row r="12" spans="2:4" ht="14.25">
      <c r="B12" s="13">
        <f t="shared" si="2"/>
        <v>16</v>
      </c>
      <c r="C12" s="15">
        <f t="shared" si="0"/>
        <v>1307674368000</v>
      </c>
      <c r="D12" s="13">
        <f t="shared" si="1"/>
        <v>256</v>
      </c>
    </row>
    <row r="13" spans="2:4" ht="14.25">
      <c r="B13" s="13">
        <f t="shared" si="2"/>
        <v>18</v>
      </c>
      <c r="C13" s="15">
        <f t="shared" si="0"/>
        <v>355687428096000</v>
      </c>
      <c r="D13" s="13">
        <f t="shared" si="1"/>
        <v>324</v>
      </c>
    </row>
    <row r="14" spans="2:4" ht="14.25">
      <c r="B14" s="13">
        <f t="shared" si="2"/>
        <v>20</v>
      </c>
      <c r="C14" s="15">
        <f t="shared" si="0"/>
        <v>1.21645100408832E+17</v>
      </c>
      <c r="D14" s="13">
        <f t="shared" si="1"/>
        <v>400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2009-11-16T19:55:44Z</dcterms:created>
  <dcterms:modified xsi:type="dcterms:W3CDTF">2010-07-20T15:28:28Z</dcterms:modified>
  <cp:category/>
  <cp:version/>
  <cp:contentType/>
  <cp:contentStatus/>
</cp:coreProperties>
</file>